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tch\Desktop\ITA 2569\O10\ใหม่\"/>
    </mc:Choice>
  </mc:AlternateContent>
  <xr:revisionPtr revIDLastSave="0" documentId="13_ncr:1_{E0DF4576-6E58-4273-A685-A959DD269040}" xr6:coauthVersionLast="36" xr6:coauthVersionMax="36" xr10:uidLastSave="{00000000-0000-0000-0000-000000000000}"/>
  <bookViews>
    <workbookView xWindow="0" yWindow="0" windowWidth="13515" windowHeight="11730" xr2:uid="{00000000-000D-0000-FFFF-FFFF00000000}"/>
  </bookViews>
  <sheets>
    <sheet name="สภ.ท่าปลา" sheetId="3" r:id="rId1"/>
  </sheets>
  <definedNames>
    <definedName name="_xlnm.Print_Area" localSheetId="0">สภ.ท่าปลา!$A$1:$J$32</definedName>
  </definedNames>
  <calcPr calcId="191029"/>
</workbook>
</file>

<file path=xl/calcChain.xml><?xml version="1.0" encoding="utf-8"?>
<calcChain xmlns="http://schemas.openxmlformats.org/spreadsheetml/2006/main">
  <c r="I18" i="3" l="1"/>
  <c r="I9" i="3"/>
  <c r="I13" i="3"/>
  <c r="I11" i="3"/>
  <c r="I14" i="3"/>
  <c r="I26" i="3"/>
  <c r="I25" i="3"/>
  <c r="I24" i="3"/>
  <c r="I22" i="3"/>
  <c r="I20" i="3"/>
  <c r="I19" i="3"/>
  <c r="I17" i="3"/>
  <c r="I16" i="3"/>
  <c r="I15" i="3"/>
  <c r="I12" i="3"/>
  <c r="I10" i="3"/>
  <c r="G21" i="3" l="1"/>
  <c r="H24" i="3"/>
  <c r="G23" i="3" l="1"/>
  <c r="H26" i="3" l="1"/>
  <c r="H25" i="3"/>
  <c r="E21" i="3" l="1"/>
  <c r="E23" i="3" l="1"/>
  <c r="H22" i="3"/>
  <c r="H20" i="3"/>
  <c r="H19" i="3"/>
  <c r="H18" i="3"/>
  <c r="H17" i="3"/>
  <c r="H16" i="3"/>
  <c r="H11" i="3"/>
  <c r="H10" i="3"/>
  <c r="H9" i="3"/>
  <c r="H15" i="3" l="1"/>
  <c r="H14" i="3"/>
  <c r="H13" i="3"/>
  <c r="H12" i="3"/>
  <c r="D21" i="3"/>
  <c r="F21" i="3"/>
  <c r="F23" i="3" l="1"/>
  <c r="I21" i="3"/>
  <c r="D23" i="3"/>
  <c r="H21" i="3"/>
  <c r="H23" i="3" s="1"/>
  <c r="I23" i="3" l="1"/>
</calcChain>
</file>

<file path=xl/sharedStrings.xml><?xml version="1.0" encoding="utf-8"?>
<sst xmlns="http://schemas.openxmlformats.org/spreadsheetml/2006/main" count="69" uniqueCount="39">
  <si>
    <t>ที่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</si>
  <si>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</si>
  <si>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</si>
  <si>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</si>
  <si>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</si>
  <si>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</si>
  <si>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</si>
  <si>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</si>
  <si>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</si>
  <si>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</si>
  <si>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</si>
  <si>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</si>
  <si>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</si>
  <si>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</si>
  <si>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</si>
  <si>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โครงการการบังคับใช้กฎหมาย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</si>
  <si>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</t>
  </si>
  <si>
    <t>ค่าตอบแทนพยาน</t>
  </si>
  <si>
    <t>ค่าตอบแทนเจ้าพนักงานชันสูตรพลิกศพ</t>
  </si>
  <si>
    <t>ค่าใช้จ่ายในการส่งหมายเรียกพยาน</t>
  </si>
  <si>
    <t>น้ำมันเชื้อเพลิง</t>
  </si>
  <si>
    <t>ไม่มีปัญหา/อุปสรรค</t>
  </si>
  <si>
    <t>โครงการปฏิรูประบบงานตำรวจ</t>
  </si>
  <si>
    <t>ค่าใช้จ่ายโครงการตำรวจประสานโรงเรียน</t>
  </si>
  <si>
    <t>ประจำปีงบประมาณ พ.ศ. 2569 ไตรมาสที่ 1-2 (ตุลาคม 2568 - มีนาคม 2569)</t>
  </si>
  <si>
    <t xml:space="preserve">ข้อมูล  ณ  วันที่  1  เมษายน  2569 </t>
  </si>
  <si>
    <t>หน่วยปรับแผนจัดสรร</t>
  </si>
  <si>
    <t>รวมงบดำเนินงาน</t>
  </si>
  <si>
    <t>พ.ร.บ.งบประมาณรายจ่ายประจำปีงบประมาณ พ.ศ.2569</t>
  </si>
  <si>
    <t>ค่าใช้จ่ายโครงการดำเนินงานตำบลยั่งยืน       เพื่อแก้ไขปัญหายาเสพติดแบบครบวงจร</t>
  </si>
  <si>
    <t>ค่าตอบแทนนักจิตวิทยาฯ</t>
  </si>
  <si>
    <t>คงเหลือ</t>
  </si>
  <si>
    <t>เป็นไปตามเป้าหมาย</t>
  </si>
  <si>
    <t>ค่าเบี้ยเลี้ยง ที่พัก พาหนะ</t>
  </si>
  <si>
    <t>รายงานผลการใช้จ่ายงบประมาณ สถานีตำรวจภูธรท่าพล</t>
  </si>
  <si>
    <t>ไตรมาส 1</t>
  </si>
  <si>
    <t>ไตรมาส 2</t>
  </si>
  <si>
    <t>(ม.ค. - มี.ค. 69)</t>
  </si>
  <si>
    <t>(ต.ค. - ธ.ค.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</si>
</sst>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[Red]\-#,##0\ 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Alignment="0"/>
  </cellStyleXfs>
  <cellXfs count="6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43" fontId="10" fillId="0" borderId="1" xfId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43" fontId="4" fillId="0" borderId="0" xfId="1" applyFont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43" fontId="4" fillId="0" borderId="0" xfId="0" applyNumberFormat="1" applyFont="1" applyAlignment="1">
      <alignment vertical="center"/>
    </xf>
    <xf numFmtId="43" fontId="10" fillId="0" borderId="1" xfId="1" applyFont="1" applyFill="1" applyBorder="1" applyAlignment="1">
      <alignment vertical="center"/>
    </xf>
    <xf numFmtId="43" fontId="12" fillId="0" borderId="0" xfId="0" applyNumberFormat="1" applyFont="1" applyAlignment="1">
      <alignment vertical="center"/>
    </xf>
    <xf numFmtId="43" fontId="12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43" fontId="8" fillId="0" borderId="0" xfId="1" applyFont="1" applyBorder="1" applyAlignment="1">
      <alignment vertical="center" wrapText="1"/>
    </xf>
    <xf numFmtId="43" fontId="3" fillId="0" borderId="0" xfId="0" applyNumberFormat="1" applyFont="1" applyAlignment="1">
      <alignment vertical="center"/>
    </xf>
    <xf numFmtId="187" fontId="10" fillId="0" borderId="1" xfId="2" applyNumberFormat="1" applyFont="1" applyFill="1" applyBorder="1" applyAlignment="1" applyProtection="1">
      <alignment horizontal="right" vertical="center" shrinkToFit="1"/>
    </xf>
    <xf numFmtId="187" fontId="10" fillId="0" borderId="1" xfId="3" applyNumberFormat="1" applyFont="1" applyBorder="1" applyAlignment="1">
      <alignment horizontal="right" vertical="center" shrinkToFit="1"/>
    </xf>
    <xf numFmtId="43" fontId="9" fillId="0" borderId="1" xfId="1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43" fontId="10" fillId="3" borderId="1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43" fontId="10" fillId="3" borderId="1" xfId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43" fontId="10" fillId="4" borderId="1" xfId="1" applyFont="1" applyFill="1" applyBorder="1" applyAlignment="1">
      <alignment vertical="center"/>
    </xf>
    <xf numFmtId="43" fontId="10" fillId="4" borderId="1" xfId="1" applyFont="1" applyFill="1" applyBorder="1" applyAlignment="1">
      <alignment horizontal="right" vertical="center"/>
    </xf>
    <xf numFmtId="0" fontId="10" fillId="4" borderId="6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43" fontId="11" fillId="3" borderId="7" xfId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43" fontId="11" fillId="4" borderId="1" xfId="1" applyFont="1" applyFill="1" applyBorder="1" applyAlignment="1">
      <alignment vertical="center"/>
    </xf>
    <xf numFmtId="0" fontId="11" fillId="4" borderId="6" xfId="0" applyFont="1" applyFill="1" applyBorder="1" applyAlignment="1">
      <alignment vertical="center"/>
    </xf>
    <xf numFmtId="0" fontId="10" fillId="3" borderId="6" xfId="0" applyFont="1" applyFill="1" applyBorder="1" applyAlignment="1">
      <alignment vertical="center" wrapText="1"/>
    </xf>
    <xf numFmtId="43" fontId="10" fillId="3" borderId="1" xfId="1" applyFont="1" applyFill="1" applyBorder="1" applyAlignment="1">
      <alignment vertical="center"/>
    </xf>
    <xf numFmtId="43" fontId="10" fillId="3" borderId="7" xfId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3" fontId="11" fillId="3" borderId="1" xfId="0" applyNumberFormat="1" applyFont="1" applyFill="1" applyBorder="1" applyAlignment="1">
      <alignment horizontal="center" vertical="center"/>
    </xf>
  </cellXfs>
  <cellStyles count="4">
    <cellStyle name="Comma 3 2 12" xfId="2" xr:uid="{9299505A-30FD-4AB5-A2C6-7F2CA9DB0F81}"/>
    <cellStyle name="Normal 2 5" xfId="3" xr:uid="{1F83ADE1-FB1B-4622-B53B-2BD1224C0832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1126870</xdr:colOff>
      <xdr:row>27</xdr:row>
      <xdr:rowOff>78442</xdr:rowOff>
    </xdr:from>
    <xdr:to>
      <xdr:col>4</xdr:col>
      <xdr:colOff>122283</xdr:colOff>
      <xdr:row>28</xdr:row>
      <xdr:rowOff>217625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D3AA1BAD-D88B-42EB-B5B8-2C2FBDE36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27" t="49662" r="13653" b="33615"/>
        <a:stretch/>
      </xdr:blipFill>
      <xdr:spPr>
        <a:xfrm>
          <a:off x="3749046" y="8337177"/>
          <a:ext cx="1404678" cy="430536"/>
        </a:xfrm>
        <a:prstGeom prst="rect">
          <a:avLst/>
        </a:prstGeom>
      </xdr:spPr>
    </xdr:pic>
    <xdr:clientData/>
  </xdr:twoCellAnchor>
  <xdr:twoCellAnchor>
    <xdr:from>
      <xdr:col>2</xdr:col>
      <xdr:colOff>415227</xdr:colOff>
      <xdr:row>26</xdr:row>
      <xdr:rowOff>10958</xdr:rowOff>
    </xdr:from>
    <xdr:to>
      <xdr:col>4</xdr:col>
      <xdr:colOff>948633</xdr:colOff>
      <xdr:row>30</xdr:row>
      <xdr:rowOff>103407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DA8A7F4-05AD-47BD-A5E5-B205F125C7F9}"/>
            </a:ext>
          </a:extLst>
        </xdr:cNvPr>
        <xdr:cNvSpPr txBox="1"/>
      </xdr:nvSpPr>
      <xdr:spPr>
        <a:xfrm>
          <a:off x="3037403" y="7978340"/>
          <a:ext cx="2942671" cy="13475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2000">
            <a:effectLst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พ.ต.ท.		   ผู้รายงาน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  (โยธิน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ภู่แสง)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 สว.อก.สภ.ท่าพล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287282</xdr:colOff>
      <xdr:row>26</xdr:row>
      <xdr:rowOff>223422</xdr:rowOff>
    </xdr:from>
    <xdr:to>
      <xdr:col>6</xdr:col>
      <xdr:colOff>1275570</xdr:colOff>
      <xdr:row>29</xdr:row>
      <xdr:rowOff>8981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A81AC44C-4BAF-4261-A473-C74A9C871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0547" y="8190804"/>
          <a:ext cx="988288" cy="771677"/>
        </a:xfrm>
        <a:prstGeom prst="rect">
          <a:avLst/>
        </a:prstGeom>
      </xdr:spPr>
    </xdr:pic>
    <xdr:clientData/>
  </xdr:twoCellAnchor>
  <xdr:twoCellAnchor>
    <xdr:from>
      <xdr:col>5</xdr:col>
      <xdr:colOff>1060489</xdr:colOff>
      <xdr:row>27</xdr:row>
      <xdr:rowOff>21716</xdr:rowOff>
    </xdr:from>
    <xdr:to>
      <xdr:col>7</xdr:col>
      <xdr:colOff>1374814</xdr:colOff>
      <xdr:row>31</xdr:row>
      <xdr:rowOff>179719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967B6DF-F18A-40F4-8EA8-25C5520633DE}"/>
            </a:ext>
          </a:extLst>
        </xdr:cNvPr>
        <xdr:cNvSpPr txBox="1"/>
      </xdr:nvSpPr>
      <xdr:spPr>
        <a:xfrm>
          <a:off x="7313371" y="8280451"/>
          <a:ext cx="3295090" cy="13570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th-TH" sz="10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พ.ต.อ.		ผู้ตรวจรายงาน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(ณัฐพล</a:t>
          </a:r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สิงห์เรือง)</a:t>
          </a:r>
          <a:endParaRPr lang="th-TH" sz="18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8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             ผกก.สภ.ท่าพล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EFB0-BF50-4284-8247-E6C32803AA22}">
  <dimension ref="A1:N42"/>
  <sheetViews>
    <sheetView tabSelected="1" view="pageBreakPreview" zoomScale="85" zoomScaleNormal="100" zoomScaleSheetLayoutView="85" workbookViewId="0">
      <selection activeCell="G13" sqref="G13"/>
    </sheetView>
  </sheetViews>
  <sheetFormatPr defaultColWidth="9" defaultRowHeight="18.75" x14ac:dyDescent="0.2"/>
  <cols>
    <col min="1" max="1" width="5.875" style="1" customWidth="1"/>
    <col min="2" max="2" width="28.5" style="1" customWidth="1"/>
    <col min="3" max="3" width="15.625" style="1" customWidth="1"/>
    <col min="4" max="5" width="16" style="1" bestFit="1" customWidth="1"/>
    <col min="6" max="8" width="19.625" style="1" customWidth="1"/>
    <col min="9" max="9" width="12.375" style="1" customWidth="1"/>
    <col min="10" max="10" width="19.375" style="1" customWidth="1"/>
    <col min="11" max="11" width="11.875" style="1" bestFit="1" customWidth="1"/>
    <col min="12" max="12" width="11.875" style="2" bestFit="1" customWidth="1"/>
    <col min="13" max="13" width="11.875" style="1" bestFit="1" customWidth="1"/>
    <col min="14" max="14" width="10.5" style="1" bestFit="1" customWidth="1"/>
    <col min="15" max="16384" width="9" style="1"/>
  </cols>
  <sheetData>
    <row r="1" spans="1:12" ht="23.25" customHeight="1" x14ac:dyDescent="0.2">
      <c r="A1" s="61" t="s">
        <v>34</v>
      </c>
      <c r="B1" s="61"/>
      <c r="C1" s="61"/>
      <c r="D1" s="61"/>
      <c r="E1" s="61"/>
      <c r="F1" s="61"/>
      <c r="G1" s="61"/>
      <c r="H1" s="61"/>
      <c r="I1" s="61"/>
      <c r="J1" s="61"/>
    </row>
    <row r="2" spans="1:12" ht="23.25" customHeight="1" x14ac:dyDescent="0.2">
      <c r="A2" s="61" t="s">
        <v>24</v>
      </c>
      <c r="B2" s="61"/>
      <c r="C2" s="61"/>
      <c r="D2" s="61"/>
      <c r="E2" s="61"/>
      <c r="F2" s="61"/>
      <c r="G2" s="61"/>
      <c r="H2" s="61"/>
      <c r="I2" s="61"/>
      <c r="J2" s="61"/>
    </row>
    <row r="3" spans="1:12" ht="23.25" customHeight="1" x14ac:dyDescent="0.2">
      <c r="A3" s="61" t="s">
        <v>25</v>
      </c>
      <c r="B3" s="61"/>
      <c r="C3" s="61"/>
      <c r="D3" s="61"/>
      <c r="E3" s="61"/>
      <c r="F3" s="61"/>
      <c r="G3" s="61"/>
      <c r="H3" s="61"/>
      <c r="I3" s="61"/>
      <c r="J3" s="61"/>
    </row>
    <row r="4" spans="1:12" ht="9.9499999999999993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2" ht="45.95" customHeight="1" x14ac:dyDescent="0.2">
      <c r="A5" s="30" t="s">
        <v>0</v>
      </c>
      <c r="B5" s="30" t="s">
        <v>6</v>
      </c>
      <c r="C5" s="31" t="s">
        <v>1</v>
      </c>
      <c r="D5" s="31" t="s">
        <v>2</v>
      </c>
      <c r="E5" s="31" t="s">
        <v>26</v>
      </c>
      <c r="F5" s="62" t="s">
        <v>3</v>
      </c>
      <c r="G5" s="63"/>
      <c r="H5" s="32" t="s">
        <v>31</v>
      </c>
      <c r="I5" s="33" t="s">
        <v>4</v>
      </c>
      <c r="J5" s="34" t="s">
        <v>5</v>
      </c>
    </row>
    <row r="6" spans="1:12" s="9" customFormat="1" ht="22.5" customHeight="1" x14ac:dyDescent="0.2">
      <c r="A6" s="4"/>
      <c r="B6" s="5" t="s">
        <v>28</v>
      </c>
      <c r="C6" s="6"/>
      <c r="D6" s="6"/>
      <c r="E6" s="6"/>
      <c r="F6" s="7" t="s">
        <v>35</v>
      </c>
      <c r="G6" s="7" t="s">
        <v>36</v>
      </c>
      <c r="H6" s="7"/>
      <c r="I6" s="7"/>
      <c r="J6" s="8"/>
      <c r="L6" s="10"/>
    </row>
    <row r="7" spans="1:12" ht="22.5" customHeight="1" x14ac:dyDescent="0.2">
      <c r="A7" s="55" t="s">
        <v>15</v>
      </c>
      <c r="B7" s="35"/>
      <c r="C7" s="36"/>
      <c r="D7" s="37"/>
      <c r="E7" s="37"/>
      <c r="F7" s="64" t="s">
        <v>38</v>
      </c>
      <c r="G7" s="64" t="s">
        <v>37</v>
      </c>
      <c r="H7" s="38"/>
      <c r="I7" s="39"/>
      <c r="J7" s="40"/>
    </row>
    <row r="8" spans="1:12" ht="22.5" customHeight="1" x14ac:dyDescent="0.2">
      <c r="A8" s="56"/>
      <c r="B8" s="41" t="s">
        <v>16</v>
      </c>
      <c r="C8" s="42"/>
      <c r="D8" s="43"/>
      <c r="E8" s="43"/>
      <c r="F8" s="43"/>
      <c r="G8" s="43"/>
      <c r="H8" s="43"/>
      <c r="I8" s="44"/>
      <c r="J8" s="45"/>
    </row>
    <row r="9" spans="1:12" ht="22.5" customHeight="1" x14ac:dyDescent="0.2">
      <c r="A9" s="11">
        <v>1</v>
      </c>
      <c r="B9" s="12" t="s">
        <v>7</v>
      </c>
      <c r="C9" s="13" t="s">
        <v>32</v>
      </c>
      <c r="D9" s="29">
        <v>828000</v>
      </c>
      <c r="E9" s="14">
        <v>828000</v>
      </c>
      <c r="F9" s="14">
        <v>207000</v>
      </c>
      <c r="G9" s="14">
        <v>207000</v>
      </c>
      <c r="H9" s="14">
        <f t="shared" ref="H9:H20" si="0">E9-F9-G9</f>
        <v>414000</v>
      </c>
      <c r="I9" s="15">
        <f>(F9+G9)/E9*100</f>
        <v>50</v>
      </c>
      <c r="J9" s="16" t="s">
        <v>21</v>
      </c>
      <c r="L9" s="17"/>
    </row>
    <row r="10" spans="1:12" ht="22.5" customHeight="1" x14ac:dyDescent="0.2">
      <c r="A10" s="11">
        <v>2</v>
      </c>
      <c r="B10" s="12" t="s">
        <v>17</v>
      </c>
      <c r="C10" s="13" t="s">
        <v>32</v>
      </c>
      <c r="D10" s="29">
        <v>6844</v>
      </c>
      <c r="E10" s="29">
        <v>6844</v>
      </c>
      <c r="F10" s="14">
        <v>1711</v>
      </c>
      <c r="G10" s="14">
        <v>1711</v>
      </c>
      <c r="H10" s="14">
        <f t="shared" si="0"/>
        <v>3422</v>
      </c>
      <c r="I10" s="15">
        <f t="shared" ref="I10:I26" si="1">(F10+G10)/E10*100</f>
        <v>50</v>
      </c>
      <c r="J10" s="16" t="s">
        <v>21</v>
      </c>
      <c r="L10" s="17"/>
    </row>
    <row r="11" spans="1:12" ht="22.5" customHeight="1" x14ac:dyDescent="0.2">
      <c r="A11" s="11">
        <v>3</v>
      </c>
      <c r="B11" s="18" t="s">
        <v>30</v>
      </c>
      <c r="C11" s="13" t="s">
        <v>32</v>
      </c>
      <c r="D11" s="29">
        <v>2838</v>
      </c>
      <c r="E11" s="29">
        <v>2838</v>
      </c>
      <c r="F11" s="14">
        <v>709.5</v>
      </c>
      <c r="G11" s="14">
        <v>709.5</v>
      </c>
      <c r="H11" s="14">
        <f t="shared" si="0"/>
        <v>1419</v>
      </c>
      <c r="I11" s="15">
        <f t="shared" si="1"/>
        <v>50</v>
      </c>
      <c r="J11" s="16" t="s">
        <v>21</v>
      </c>
      <c r="L11" s="17"/>
    </row>
    <row r="12" spans="1:12" ht="22.5" customHeight="1" x14ac:dyDescent="0.2">
      <c r="A12" s="11">
        <v>4</v>
      </c>
      <c r="B12" s="19" t="s">
        <v>18</v>
      </c>
      <c r="C12" s="13" t="s">
        <v>32</v>
      </c>
      <c r="D12" s="29">
        <v>63266</v>
      </c>
      <c r="E12" s="29">
        <v>63266</v>
      </c>
      <c r="F12" s="14">
        <v>15816.5</v>
      </c>
      <c r="G12" s="14">
        <v>15816.5</v>
      </c>
      <c r="H12" s="14">
        <f t="shared" si="0"/>
        <v>31633</v>
      </c>
      <c r="I12" s="15">
        <f t="shared" si="1"/>
        <v>50</v>
      </c>
      <c r="J12" s="16" t="s">
        <v>21</v>
      </c>
      <c r="L12" s="17"/>
    </row>
    <row r="13" spans="1:12" ht="22.5" customHeight="1" x14ac:dyDescent="0.2">
      <c r="A13" s="11">
        <v>5</v>
      </c>
      <c r="B13" s="19" t="s">
        <v>19</v>
      </c>
      <c r="C13" s="13" t="s">
        <v>32</v>
      </c>
      <c r="D13" s="29">
        <v>4411</v>
      </c>
      <c r="E13" s="29">
        <v>4411</v>
      </c>
      <c r="F13" s="14">
        <v>1102.75</v>
      </c>
      <c r="G13" s="14">
        <v>1102.75</v>
      </c>
      <c r="H13" s="14">
        <f t="shared" si="0"/>
        <v>2205.5</v>
      </c>
      <c r="I13" s="15">
        <f t="shared" si="1"/>
        <v>50</v>
      </c>
      <c r="J13" s="16" t="s">
        <v>21</v>
      </c>
      <c r="L13" s="17"/>
    </row>
    <row r="14" spans="1:12" ht="22.5" customHeight="1" x14ac:dyDescent="0.2">
      <c r="A14" s="11">
        <v>6</v>
      </c>
      <c r="B14" s="12" t="s">
        <v>33</v>
      </c>
      <c r="C14" s="13" t="s">
        <v>32</v>
      </c>
      <c r="D14" s="27">
        <v>103200</v>
      </c>
      <c r="E14" s="27">
        <v>103200</v>
      </c>
      <c r="F14" s="14">
        <v>25800</v>
      </c>
      <c r="G14" s="14">
        <v>25800</v>
      </c>
      <c r="H14" s="14">
        <f t="shared" si="0"/>
        <v>51600</v>
      </c>
      <c r="I14" s="15">
        <f t="shared" si="1"/>
        <v>50</v>
      </c>
      <c r="J14" s="16" t="s">
        <v>21</v>
      </c>
      <c r="L14" s="17"/>
    </row>
    <row r="15" spans="1:12" ht="22.5" customHeight="1" x14ac:dyDescent="0.2">
      <c r="A15" s="11">
        <v>7</v>
      </c>
      <c r="B15" s="12" t="s">
        <v>8</v>
      </c>
      <c r="C15" s="13" t="s">
        <v>32</v>
      </c>
      <c r="D15" s="27">
        <v>16700</v>
      </c>
      <c r="E15" s="27">
        <v>16700</v>
      </c>
      <c r="F15" s="14">
        <v>4175</v>
      </c>
      <c r="G15" s="14">
        <v>4175</v>
      </c>
      <c r="H15" s="14">
        <f t="shared" si="0"/>
        <v>8350</v>
      </c>
      <c r="I15" s="15">
        <f t="shared" si="1"/>
        <v>50</v>
      </c>
      <c r="J15" s="16" t="s">
        <v>21</v>
      </c>
      <c r="L15" s="17"/>
    </row>
    <row r="16" spans="1:12" ht="22.5" customHeight="1" x14ac:dyDescent="0.2">
      <c r="A16" s="11">
        <v>8</v>
      </c>
      <c r="B16" s="12" t="s">
        <v>9</v>
      </c>
      <c r="C16" s="13" t="s">
        <v>32</v>
      </c>
      <c r="D16" s="27">
        <v>37000</v>
      </c>
      <c r="E16" s="27">
        <v>37000</v>
      </c>
      <c r="F16" s="14">
        <v>9250</v>
      </c>
      <c r="G16" s="14">
        <v>9250</v>
      </c>
      <c r="H16" s="14">
        <f t="shared" si="0"/>
        <v>18500</v>
      </c>
      <c r="I16" s="15">
        <f t="shared" si="1"/>
        <v>50</v>
      </c>
      <c r="J16" s="16" t="s">
        <v>21</v>
      </c>
      <c r="L16" s="17"/>
    </row>
    <row r="17" spans="1:14" ht="22.5" customHeight="1" x14ac:dyDescent="0.2">
      <c r="A17" s="11">
        <v>9</v>
      </c>
      <c r="B17" s="12" t="s">
        <v>10</v>
      </c>
      <c r="C17" s="13" t="s">
        <v>32</v>
      </c>
      <c r="D17" s="27">
        <v>6500</v>
      </c>
      <c r="E17" s="27">
        <v>6500</v>
      </c>
      <c r="F17" s="14">
        <v>1600</v>
      </c>
      <c r="G17" s="14">
        <v>1600</v>
      </c>
      <c r="H17" s="14">
        <f t="shared" si="0"/>
        <v>3300</v>
      </c>
      <c r="I17" s="15">
        <f t="shared" si="1"/>
        <v>49.230769230769234</v>
      </c>
      <c r="J17" s="16" t="s">
        <v>21</v>
      </c>
      <c r="L17" s="17"/>
    </row>
    <row r="18" spans="1:14" ht="22.5" customHeight="1" x14ac:dyDescent="0.2">
      <c r="A18" s="11">
        <v>10</v>
      </c>
      <c r="B18" s="12" t="s">
        <v>20</v>
      </c>
      <c r="C18" s="13" t="s">
        <v>32</v>
      </c>
      <c r="D18" s="27">
        <v>1052333</v>
      </c>
      <c r="E18" s="27">
        <v>1052333</v>
      </c>
      <c r="F18" s="14">
        <v>255000</v>
      </c>
      <c r="G18" s="14">
        <v>255000</v>
      </c>
      <c r="H18" s="14">
        <f t="shared" si="0"/>
        <v>542333</v>
      </c>
      <c r="I18" s="15">
        <f t="shared" si="1"/>
        <v>48.463746741763302</v>
      </c>
      <c r="J18" s="16" t="s">
        <v>21</v>
      </c>
      <c r="L18" s="17"/>
    </row>
    <row r="19" spans="1:14" ht="22.5" customHeight="1" x14ac:dyDescent="0.2">
      <c r="A19" s="11">
        <v>11</v>
      </c>
      <c r="B19" s="12" t="s">
        <v>11</v>
      </c>
      <c r="C19" s="13" t="s">
        <v>32</v>
      </c>
      <c r="D19" s="27">
        <v>4600</v>
      </c>
      <c r="E19" s="27">
        <v>4600</v>
      </c>
      <c r="F19" s="14">
        <v>2300</v>
      </c>
      <c r="G19" s="14">
        <v>0</v>
      </c>
      <c r="H19" s="14">
        <f t="shared" si="0"/>
        <v>2300</v>
      </c>
      <c r="I19" s="15">
        <f t="shared" si="1"/>
        <v>50</v>
      </c>
      <c r="J19" s="16" t="s">
        <v>21</v>
      </c>
      <c r="L19" s="17"/>
    </row>
    <row r="20" spans="1:14" ht="22.5" customHeight="1" x14ac:dyDescent="0.2">
      <c r="A20" s="11">
        <v>12</v>
      </c>
      <c r="B20" s="12" t="s">
        <v>12</v>
      </c>
      <c r="C20" s="13" t="s">
        <v>32</v>
      </c>
      <c r="D20" s="28">
        <v>11900</v>
      </c>
      <c r="E20" s="28">
        <v>11900</v>
      </c>
      <c r="F20" s="14">
        <v>0</v>
      </c>
      <c r="G20" s="14">
        <v>4320</v>
      </c>
      <c r="H20" s="14">
        <f t="shared" si="0"/>
        <v>7580</v>
      </c>
      <c r="I20" s="15">
        <f t="shared" si="1"/>
        <v>36.30252100840336</v>
      </c>
      <c r="J20" s="16" t="s">
        <v>21</v>
      </c>
      <c r="L20" s="17"/>
    </row>
    <row r="21" spans="1:14" ht="22.5" customHeight="1" x14ac:dyDescent="0.2">
      <c r="A21" s="58"/>
      <c r="B21" s="46" t="s">
        <v>13</v>
      </c>
      <c r="C21" s="36"/>
      <c r="D21" s="47">
        <f>SUM(D9:D20)</f>
        <v>2137592</v>
      </c>
      <c r="E21" s="47">
        <f>SUM(E9:E20)</f>
        <v>2137592</v>
      </c>
      <c r="F21" s="47">
        <f>SUM(F9:F20)</f>
        <v>524464.75</v>
      </c>
      <c r="G21" s="47">
        <f t="shared" ref="G21:H21" si="2">SUM(G9:G20)</f>
        <v>526484.75</v>
      </c>
      <c r="H21" s="47">
        <f t="shared" si="2"/>
        <v>1086642.5</v>
      </c>
      <c r="I21" s="39">
        <f t="shared" si="1"/>
        <v>49.165111957754334</v>
      </c>
      <c r="J21" s="40"/>
      <c r="L21" s="20"/>
    </row>
    <row r="22" spans="1:14" ht="22.5" customHeight="1" x14ac:dyDescent="0.2">
      <c r="A22" s="11">
        <v>13</v>
      </c>
      <c r="B22" s="12" t="s">
        <v>14</v>
      </c>
      <c r="C22" s="13" t="s">
        <v>32</v>
      </c>
      <c r="D22" s="21">
        <v>48000</v>
      </c>
      <c r="E22" s="21">
        <v>48000</v>
      </c>
      <c r="F22" s="21">
        <v>12000</v>
      </c>
      <c r="G22" s="21">
        <v>12000</v>
      </c>
      <c r="H22" s="14">
        <f>E22-F22-G22</f>
        <v>24000</v>
      </c>
      <c r="I22" s="15">
        <f t="shared" si="1"/>
        <v>50</v>
      </c>
      <c r="J22" s="16" t="s">
        <v>21</v>
      </c>
      <c r="L22" s="17"/>
      <c r="M22" s="2"/>
      <c r="N22" s="2"/>
    </row>
    <row r="23" spans="1:14" s="24" customFormat="1" ht="22.5" customHeight="1" x14ac:dyDescent="0.2">
      <c r="A23" s="57"/>
      <c r="B23" s="48" t="s">
        <v>27</v>
      </c>
      <c r="C23" s="42"/>
      <c r="D23" s="49">
        <f>D21+D22</f>
        <v>2185592</v>
      </c>
      <c r="E23" s="49">
        <f t="shared" ref="E23:H23" si="3">E21+E22</f>
        <v>2185592</v>
      </c>
      <c r="F23" s="49">
        <f t="shared" si="3"/>
        <v>536464.75</v>
      </c>
      <c r="G23" s="49">
        <f t="shared" si="3"/>
        <v>538484.75</v>
      </c>
      <c r="H23" s="49">
        <f t="shared" si="3"/>
        <v>1110642.5</v>
      </c>
      <c r="I23" s="44">
        <f t="shared" si="1"/>
        <v>49.183447779823496</v>
      </c>
      <c r="J23" s="50"/>
      <c r="K23" s="22"/>
      <c r="L23" s="22"/>
      <c r="M23" s="23"/>
      <c r="N23" s="23"/>
    </row>
    <row r="24" spans="1:14" ht="22.5" customHeight="1" x14ac:dyDescent="0.2">
      <c r="A24" s="36" t="s">
        <v>22</v>
      </c>
      <c r="B24" s="51"/>
      <c r="C24" s="36" t="s">
        <v>32</v>
      </c>
      <c r="D24" s="52">
        <v>59500</v>
      </c>
      <c r="E24" s="52">
        <v>59500</v>
      </c>
      <c r="F24" s="53">
        <v>14875</v>
      </c>
      <c r="G24" s="52">
        <v>14875</v>
      </c>
      <c r="H24" s="52">
        <f>E24-F24-G24</f>
        <v>29750</v>
      </c>
      <c r="I24" s="39">
        <f t="shared" si="1"/>
        <v>50</v>
      </c>
      <c r="J24" s="40" t="s">
        <v>21</v>
      </c>
    </row>
    <row r="25" spans="1:14" ht="44.25" customHeight="1" x14ac:dyDescent="0.2">
      <c r="A25" s="59" t="s">
        <v>29</v>
      </c>
      <c r="B25" s="60"/>
      <c r="C25" s="36" t="s">
        <v>32</v>
      </c>
      <c r="D25" s="52">
        <v>58000</v>
      </c>
      <c r="E25" s="52">
        <v>58000</v>
      </c>
      <c r="F25" s="53">
        <v>0</v>
      </c>
      <c r="G25" s="52">
        <v>0</v>
      </c>
      <c r="H25" s="52">
        <f>E25-F25-G25</f>
        <v>58000</v>
      </c>
      <c r="I25" s="39">
        <f t="shared" si="1"/>
        <v>0</v>
      </c>
      <c r="J25" s="40" t="s">
        <v>21</v>
      </c>
    </row>
    <row r="26" spans="1:14" ht="22.5" customHeight="1" x14ac:dyDescent="0.2">
      <c r="A26" s="38" t="s">
        <v>23</v>
      </c>
      <c r="B26" s="54"/>
      <c r="C26" s="36" t="s">
        <v>32</v>
      </c>
      <c r="D26" s="52">
        <v>3280</v>
      </c>
      <c r="E26" s="52">
        <v>3280</v>
      </c>
      <c r="F26" s="53">
        <v>0</v>
      </c>
      <c r="G26" s="52">
        <v>0</v>
      </c>
      <c r="H26" s="52">
        <f>E26-F26-G26</f>
        <v>3280</v>
      </c>
      <c r="I26" s="39">
        <f t="shared" si="1"/>
        <v>0</v>
      </c>
      <c r="J26" s="40" t="s">
        <v>21</v>
      </c>
    </row>
    <row r="27" spans="1:14" ht="22.5" customHeight="1" x14ac:dyDescent="0.2"/>
    <row r="28" spans="1:14" s="2" customFormat="1" ht="22.5" customHeight="1" x14ac:dyDescent="0.2"/>
    <row r="29" spans="1:14" ht="31.5" customHeight="1" x14ac:dyDescent="0.2">
      <c r="D29" s="25"/>
      <c r="E29" s="25"/>
      <c r="G29" s="26"/>
      <c r="H29" s="26"/>
    </row>
    <row r="30" spans="1:14" ht="21" customHeight="1" x14ac:dyDescent="0.2">
      <c r="D30" s="25"/>
      <c r="E30" s="25"/>
    </row>
    <row r="31" spans="1:14" x14ac:dyDescent="0.2">
      <c r="D31" s="25"/>
      <c r="E31" s="25"/>
    </row>
    <row r="33" ht="21" customHeight="1" x14ac:dyDescent="0.2"/>
    <row r="40" ht="14.25" customHeight="1" x14ac:dyDescent="0.2"/>
    <row r="41" ht="14.25" customHeight="1" x14ac:dyDescent="0.2"/>
    <row r="42" ht="14.25" customHeight="1" x14ac:dyDescent="0.2"/>
  </sheetData>
  <mergeCells count="5">
    <mergeCell ref="A25:B25"/>
    <mergeCell ref="A1:J1"/>
    <mergeCell ref="A2:J2"/>
    <mergeCell ref="A3:J3"/>
    <mergeCell ref="F5:G5"/>
  </mergeCells>
  <pageMargins left="0.39370078740157483" right="0.19685039370078741" top="0.19685039370078741" bottom="7.874015748031496E-2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สภ.ท่าปลา</vt:lpstr>
      <vt:lpstr>สภ.ท่าปลา!Print_Area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สภ.ท่าพล จว.เพชรบูรณ์</cp:lastModifiedBy>
  <cp:lastPrinted>2026-07-15T02:53:39Z</cp:lastPrinted>
  <dcterms:created xsi:type="dcterms:W3CDTF">2024-01-10T07:59:11Z</dcterms:created>
  <dcterms:modified xsi:type="dcterms:W3CDTF">2026-07-16T06:47:20Z</dcterms:modified>
</cp:coreProperties>
</file>